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公寓服务中心" sheetId="1" r:id="rId1"/>
    <sheet name="物业服务中心" sheetId="3" r:id="rId2"/>
    <sheet name="饮食服务中心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3" l="1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7" i="3" l="1"/>
  <c r="H9" i="2"/>
</calcChain>
</file>

<file path=xl/sharedStrings.xml><?xml version="1.0" encoding="utf-8"?>
<sst xmlns="http://schemas.openxmlformats.org/spreadsheetml/2006/main" count="145" uniqueCount="102">
  <si>
    <t>序号</t>
    <phoneticPr fontId="1" type="noConversion"/>
  </si>
  <si>
    <t>名称</t>
    <phoneticPr fontId="1" type="noConversion"/>
  </si>
  <si>
    <t>需采购数量</t>
    <phoneticPr fontId="1" type="noConversion"/>
  </si>
  <si>
    <t>规格/型号</t>
    <phoneticPr fontId="1" type="noConversion"/>
  </si>
  <si>
    <t>套鞋(双)</t>
  </si>
  <si>
    <t>2024年防雪物资申报表（学生公寓服务中心）</t>
    <phoneticPr fontId="1" type="noConversion"/>
  </si>
  <si>
    <t>44码2双、42码5双、41码5双、40码5双、39码3双</t>
    <phoneticPr fontId="1" type="noConversion"/>
  </si>
  <si>
    <t>20双</t>
    <phoneticPr fontId="1" type="noConversion"/>
  </si>
  <si>
    <t>工作计划和目标</t>
    <phoneticPr fontId="1" type="noConversion"/>
  </si>
  <si>
    <t>由于中心仓库有一定的库存，申请少量物资，在遇到较为严重雪灾天气情况下，对防灾过程中可能损坏的套鞋进行更换，确保防雪防灾过程中抗寒人员有足量的装备进行更换</t>
    <phoneticPr fontId="1" type="noConversion"/>
  </si>
  <si>
    <t>单价（元）</t>
    <phoneticPr fontId="1" type="noConversion"/>
  </si>
  <si>
    <t>总价（元）</t>
    <phoneticPr fontId="1" type="noConversion"/>
  </si>
  <si>
    <t>饮食服务中心两校区防寒防冻物资申请表</t>
  </si>
  <si>
    <t>序号</t>
  </si>
  <si>
    <t>区域</t>
  </si>
  <si>
    <t>名称</t>
  </si>
  <si>
    <t>品牌/规格</t>
  </si>
  <si>
    <t>单位</t>
  </si>
  <si>
    <t>申请数量</t>
  </si>
  <si>
    <t>参考单价</t>
  </si>
  <si>
    <t>参考金额</t>
  </si>
  <si>
    <t>工作计划</t>
  </si>
  <si>
    <t>图例</t>
  </si>
  <si>
    <t>食堂及周边3米范围内公共道路区</t>
  </si>
  <si>
    <t>工业盐</t>
  </si>
  <si>
    <t>50斤/袋</t>
  </si>
  <si>
    <t>袋</t>
  </si>
  <si>
    <t xml:space="preserve">极寒天气下，对食堂周边地面和3米范围内道路坡面等结冰积雪进行化冻消融，申请数量根据食堂外围3米内的道路面积和往年需求而定
</t>
  </si>
  <si>
    <t>防滑麻袋</t>
  </si>
  <si>
    <t>条</t>
  </si>
  <si>
    <t>雨雪天气，铺设于食堂出入口，用于路面
防滑，申请数量根据食堂出入口数量和面积测算而定</t>
  </si>
  <si>
    <t>平口铁锹</t>
  </si>
  <si>
    <t>铲头宽24cm</t>
  </si>
  <si>
    <t>把</t>
  </si>
  <si>
    <t>出现冰冻大雪恶劣天气，食堂外围道路封堵结冰时，组织人员进行清铲使用。根据食堂防冻防雪人员数量而定</t>
  </si>
  <si>
    <t>防滑防寒加绒手套</t>
  </si>
  <si>
    <t>1双/人</t>
  </si>
  <si>
    <t>双</t>
  </si>
  <si>
    <t>套鞋</t>
  </si>
  <si>
    <t>1双/人（37码2双、38码11双、39码4双、40码11双、42码10双、43码1双、45码1双）</t>
  </si>
  <si>
    <t>草绳</t>
  </si>
  <si>
    <t>每卷120米长、1.5cm粗</t>
  </si>
  <si>
    <t>卷</t>
  </si>
  <si>
    <t>对食堂外自来水管道加缠进行保温，防止管道因低温天气冻裂。申请数量根据食堂外管道长度测算而定</t>
  </si>
  <si>
    <t>合计</t>
  </si>
  <si>
    <t>40元</t>
    <phoneticPr fontId="1" type="noConversion"/>
  </si>
  <si>
    <t>800元</t>
    <phoneticPr fontId="1" type="noConversion"/>
  </si>
  <si>
    <t>2024年物业服务中心两校区防寒防冻物资申请表</t>
  </si>
  <si>
    <t>区
域</t>
  </si>
  <si>
    <t>单
位</t>
  </si>
  <si>
    <t>参考单价（元）</t>
  </si>
  <si>
    <t>参考金额
（元）</t>
  </si>
  <si>
    <t>用量计划</t>
  </si>
  <si>
    <t>楼栋及周边</t>
  </si>
  <si>
    <t>公共道路区</t>
  </si>
  <si>
    <t xml:space="preserve">   楼栋及公共道路区</t>
  </si>
  <si>
    <t>100斤/袋</t>
  </si>
  <si>
    <t>极寒天气下，楼栋出入口及周边地面和校园主干道、坡面、桥梁等重要路段结冰需化冻时使用，申请数量根据往年用量而定</t>
  </si>
  <si>
    <t>草垫</t>
  </si>
  <si>
    <t>张</t>
  </si>
  <si>
    <t>/</t>
  </si>
  <si>
    <t>雨雪天气，铺设于楼栋出入口及周边地面和校园主干道、坡面、桥梁等重要路，用于路面防滑，申请数量根据往年用量而定</t>
  </si>
  <si>
    <t>为去年使用后损坏、往年未发放的小楼栋和今年新增楼栋配置</t>
  </si>
  <si>
    <t>雪铲</t>
  </si>
  <si>
    <t>铲头宽57cm</t>
  </si>
  <si>
    <t>为去年使用后损坏、今年新增楼栋和两校区绿化组一线员工使用配置</t>
  </si>
  <si>
    <t>每人一双</t>
  </si>
  <si>
    <t>大竹扫把</t>
  </si>
  <si>
    <t>1.用于楼栋出入口及周边地面和校园主干道、坡面、桥梁等重要路，清理路面积雪、积水。
2.两校区每栋楼各配一把，绿化环卫组员工每人一把</t>
  </si>
  <si>
    <t>水电</t>
  </si>
  <si>
    <t>保温套管</t>
  </si>
  <si>
    <t>DN25</t>
  </si>
  <si>
    <t>m</t>
  </si>
  <si>
    <t>1.用于户外铁水管、塑料水管
2.对于部分裸露在外或冻裂的水管进行包裹，对水管在极寒天气下进行保护</t>
  </si>
  <si>
    <t>DN40</t>
  </si>
  <si>
    <t>镀锌管截止阀</t>
  </si>
  <si>
    <t>金箭；DN20</t>
  </si>
  <si>
    <t>个</t>
  </si>
  <si>
    <t>极寒天气下，户外铁水管冻裂时需更换</t>
  </si>
  <si>
    <t>金箭；DN15</t>
  </si>
  <si>
    <t>哈佛节</t>
  </si>
  <si>
    <t>大运河；DN25</t>
  </si>
  <si>
    <t>极寒天气下，当户外铁水管、塑料水管冻裂，去掉原破裂部分，用于快速维修的一种接头</t>
  </si>
  <si>
    <t>大运河；DN32</t>
  </si>
  <si>
    <t>大运河；DN40</t>
  </si>
  <si>
    <t>大运河；DN50</t>
  </si>
  <si>
    <t>大运河；DN65</t>
  </si>
  <si>
    <t>PPR阀</t>
  </si>
  <si>
    <t>联塑；DN32</t>
  </si>
  <si>
    <t>极寒天气下，户外塑料冻裂时需更换</t>
  </si>
  <si>
    <t>联塑；DN20</t>
  </si>
  <si>
    <t>镀锌外丝短管</t>
  </si>
  <si>
    <t>30公分；DN50</t>
  </si>
  <si>
    <t>根</t>
  </si>
  <si>
    <t>户外铁水管带丝的部位锈烂、易冻破裂了时，把破损的丝锯掉，换上镀锌外丝短管，配合哈佛节快速维修使用</t>
  </si>
  <si>
    <t>30公分；DN40</t>
  </si>
  <si>
    <t>30公分；DN32</t>
  </si>
  <si>
    <t>保温棉手套</t>
  </si>
  <si>
    <t>常规</t>
  </si>
  <si>
    <t>雨雪天户外作业时，保温手套易被浸湿，需及时更换，每人4双</t>
  </si>
  <si>
    <t>锡箔纸胶带</t>
  </si>
  <si>
    <t>用于保温套管与保温套管连接处
的缝隙和水管之间凸出的位置，如阀门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</si>
</sst>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1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6"/>
      <name val="黑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3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/>
    <xf numFmtId="0" fontId="8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176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176" fontId="0" fillId="0" borderId="16" xfId="0" applyNumberFormat="1" applyFont="1" applyFill="1" applyBorder="1" applyAlignment="1">
      <alignment horizontal="center" vertical="center" wrapText="1"/>
    </xf>
    <xf numFmtId="176" fontId="11" fillId="0" borderId="16" xfId="0" applyNumberFormat="1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right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238127</xdr:rowOff>
    </xdr:from>
    <xdr:to>
      <xdr:col>9</xdr:col>
      <xdr:colOff>1771650</xdr:colOff>
      <xdr:row>2</xdr:row>
      <xdr:rowOff>2438401</xdr:rowOff>
    </xdr:to>
    <xdr:pic>
      <xdr:nvPicPr>
        <xdr:cNvPr id="2" name="图片 2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666752"/>
          <a:ext cx="1676400" cy="2200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3</xdr:row>
      <xdr:rowOff>95251</xdr:rowOff>
    </xdr:from>
    <xdr:to>
      <xdr:col>9</xdr:col>
      <xdr:colOff>1743075</xdr:colOff>
      <xdr:row>3</xdr:row>
      <xdr:rowOff>1733551</xdr:rowOff>
    </xdr:to>
    <xdr:pic>
      <xdr:nvPicPr>
        <xdr:cNvPr id="3" name="图片 3" descr="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267076"/>
          <a:ext cx="1685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</xdr:colOff>
      <xdr:row>4</xdr:row>
      <xdr:rowOff>19050</xdr:rowOff>
    </xdr:from>
    <xdr:to>
      <xdr:col>9</xdr:col>
      <xdr:colOff>1771650</xdr:colOff>
      <xdr:row>4</xdr:row>
      <xdr:rowOff>1209675</xdr:rowOff>
    </xdr:to>
    <xdr:pic>
      <xdr:nvPicPr>
        <xdr:cNvPr id="4" name="图片 4" descr="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076825"/>
          <a:ext cx="16859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5</xdr:row>
      <xdr:rowOff>76200</xdr:rowOff>
    </xdr:from>
    <xdr:to>
      <xdr:col>9</xdr:col>
      <xdr:colOff>1781175</xdr:colOff>
      <xdr:row>5</xdr:row>
      <xdr:rowOff>1466850</xdr:rowOff>
    </xdr:to>
    <xdr:pic>
      <xdr:nvPicPr>
        <xdr:cNvPr id="5" name="图片 6" descr="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6381750"/>
          <a:ext cx="1685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104775</xdr:colOff>
      <xdr:row>6</xdr:row>
      <xdr:rowOff>47624</xdr:rowOff>
    </xdr:from>
    <xdr:to>
      <xdr:col>9</xdr:col>
      <xdr:colOff>1762125</xdr:colOff>
      <xdr:row>6</xdr:row>
      <xdr:rowOff>1685925</xdr:rowOff>
    </xdr:to>
    <xdr:pic>
      <xdr:nvPicPr>
        <xdr:cNvPr id="6" name="图片 7" descr="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5619749"/>
          <a:ext cx="1657350" cy="163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7</xdr:row>
      <xdr:rowOff>276225</xdr:rowOff>
    </xdr:from>
    <xdr:to>
      <xdr:col>9</xdr:col>
      <xdr:colOff>1800225</xdr:colOff>
      <xdr:row>7</xdr:row>
      <xdr:rowOff>1962150</xdr:rowOff>
    </xdr:to>
    <xdr:pic>
      <xdr:nvPicPr>
        <xdr:cNvPr id="7" name="图片 8" descr="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7562850"/>
          <a:ext cx="168592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E11" sqref="E11"/>
    </sheetView>
  </sheetViews>
  <sheetFormatPr defaultRowHeight="13.5"/>
  <cols>
    <col min="1" max="1" width="11.25" customWidth="1"/>
    <col min="2" max="2" width="20.625" customWidth="1"/>
    <col min="3" max="3" width="18.875" customWidth="1"/>
    <col min="4" max="4" width="21.75" customWidth="1"/>
    <col min="5" max="5" width="37.5" customWidth="1"/>
    <col min="6" max="6" width="22.375" customWidth="1"/>
    <col min="7" max="7" width="34.5" customWidth="1"/>
  </cols>
  <sheetData>
    <row r="1" spans="1:7" ht="39.950000000000003" customHeight="1">
      <c r="A1" s="13" t="s">
        <v>5</v>
      </c>
      <c r="B1" s="14"/>
      <c r="C1" s="14"/>
      <c r="D1" s="14"/>
      <c r="E1" s="14"/>
      <c r="F1" s="14"/>
      <c r="G1" s="14"/>
    </row>
    <row r="2" spans="1:7" ht="24.95" customHeigh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3" t="s">
        <v>8</v>
      </c>
    </row>
    <row r="3" spans="1:7" ht="77.25" customHeight="1">
      <c r="A3" s="1">
        <v>1</v>
      </c>
      <c r="B3" s="1" t="s">
        <v>4</v>
      </c>
      <c r="C3" s="1" t="s">
        <v>7</v>
      </c>
      <c r="D3" s="1" t="s">
        <v>45</v>
      </c>
      <c r="E3" s="1" t="s">
        <v>46</v>
      </c>
      <c r="F3" s="2" t="s">
        <v>6</v>
      </c>
      <c r="G3" s="2" t="s">
        <v>9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M4" sqref="M4"/>
    </sheetView>
  </sheetViews>
  <sheetFormatPr defaultRowHeight="13.5"/>
  <cols>
    <col min="4" max="4" width="20.625" customWidth="1"/>
    <col min="10" max="10" width="22.125" customWidth="1"/>
    <col min="11" max="11" width="22.625" customWidth="1"/>
  </cols>
  <sheetData>
    <row r="1" spans="1:11" ht="20.25">
      <c r="A1" s="23" t="s">
        <v>47</v>
      </c>
      <c r="B1" s="24"/>
      <c r="C1" s="24"/>
      <c r="D1" s="24"/>
      <c r="E1" s="24"/>
      <c r="F1" s="24"/>
      <c r="G1" s="24"/>
      <c r="H1" s="24"/>
      <c r="I1" s="25"/>
      <c r="J1" s="26"/>
      <c r="K1" s="24"/>
    </row>
    <row r="2" spans="1:11" ht="14.25">
      <c r="A2" s="27" t="s">
        <v>13</v>
      </c>
      <c r="B2" s="27" t="s">
        <v>48</v>
      </c>
      <c r="C2" s="28" t="s">
        <v>15</v>
      </c>
      <c r="D2" s="28" t="s">
        <v>16</v>
      </c>
      <c r="E2" s="29" t="s">
        <v>49</v>
      </c>
      <c r="F2" s="30" t="s">
        <v>18</v>
      </c>
      <c r="G2" s="30"/>
      <c r="H2" s="30"/>
      <c r="I2" s="29" t="s">
        <v>50</v>
      </c>
      <c r="J2" s="29" t="s">
        <v>51</v>
      </c>
      <c r="K2" s="28" t="s">
        <v>52</v>
      </c>
    </row>
    <row r="3" spans="1:11" ht="13.5" customHeight="1">
      <c r="A3" s="31"/>
      <c r="B3" s="32"/>
      <c r="C3" s="32"/>
      <c r="D3" s="32"/>
      <c r="E3" s="33"/>
      <c r="F3" s="34" t="s">
        <v>53</v>
      </c>
      <c r="G3" s="34" t="s">
        <v>54</v>
      </c>
      <c r="H3" s="35" t="s">
        <v>44</v>
      </c>
      <c r="I3" s="33"/>
      <c r="J3" s="33"/>
      <c r="K3" s="32"/>
    </row>
    <row r="4" spans="1:11" ht="132">
      <c r="A4" s="36">
        <v>1</v>
      </c>
      <c r="B4" s="37" t="s">
        <v>55</v>
      </c>
      <c r="C4" s="38" t="s">
        <v>24</v>
      </c>
      <c r="D4" s="39" t="s">
        <v>56</v>
      </c>
      <c r="E4" s="40" t="s">
        <v>26</v>
      </c>
      <c r="F4" s="41">
        <v>60</v>
      </c>
      <c r="G4" s="41">
        <v>200</v>
      </c>
      <c r="H4" s="41">
        <v>260</v>
      </c>
      <c r="I4" s="42">
        <v>45</v>
      </c>
      <c r="J4" s="42">
        <f t="shared" ref="J4:J10" si="0">H4*I4</f>
        <v>11700</v>
      </c>
      <c r="K4" s="43" t="s">
        <v>57</v>
      </c>
    </row>
    <row r="5" spans="1:11" ht="14.25">
      <c r="A5" s="36">
        <v>2</v>
      </c>
      <c r="B5" s="37"/>
      <c r="C5" s="38" t="s">
        <v>58</v>
      </c>
      <c r="D5" s="39"/>
      <c r="E5" s="40" t="s">
        <v>59</v>
      </c>
      <c r="F5" s="41" t="s">
        <v>60</v>
      </c>
      <c r="G5" s="41">
        <v>200</v>
      </c>
      <c r="H5" s="41">
        <v>200</v>
      </c>
      <c r="I5" s="42">
        <v>5.6</v>
      </c>
      <c r="J5" s="42">
        <f t="shared" si="0"/>
        <v>1120</v>
      </c>
      <c r="K5" s="44" t="s">
        <v>61</v>
      </c>
    </row>
    <row r="6" spans="1:11" ht="14.25">
      <c r="A6" s="36">
        <v>3</v>
      </c>
      <c r="B6" s="37"/>
      <c r="C6" s="38" t="s">
        <v>28</v>
      </c>
      <c r="D6" s="45"/>
      <c r="E6" s="40" t="s">
        <v>59</v>
      </c>
      <c r="F6" s="46">
        <v>500</v>
      </c>
      <c r="G6" s="46">
        <v>400</v>
      </c>
      <c r="H6" s="46">
        <v>900</v>
      </c>
      <c r="I6" s="42">
        <v>5.8</v>
      </c>
      <c r="J6" s="42">
        <f t="shared" si="0"/>
        <v>5220</v>
      </c>
      <c r="K6" s="47"/>
    </row>
    <row r="7" spans="1:11" ht="72">
      <c r="A7" s="36">
        <v>4</v>
      </c>
      <c r="B7" s="37"/>
      <c r="C7" s="38" t="s">
        <v>31</v>
      </c>
      <c r="D7" s="39" t="s">
        <v>32</v>
      </c>
      <c r="E7" s="40" t="s">
        <v>33</v>
      </c>
      <c r="F7" s="46">
        <v>20</v>
      </c>
      <c r="G7" s="46" t="s">
        <v>60</v>
      </c>
      <c r="H7" s="46">
        <v>20</v>
      </c>
      <c r="I7" s="42">
        <v>28.8</v>
      </c>
      <c r="J7" s="42">
        <f t="shared" si="0"/>
        <v>576</v>
      </c>
      <c r="K7" s="43" t="s">
        <v>62</v>
      </c>
    </row>
    <row r="8" spans="1:11" ht="72">
      <c r="A8" s="36">
        <v>5</v>
      </c>
      <c r="B8" s="37"/>
      <c r="C8" s="38" t="s">
        <v>63</v>
      </c>
      <c r="D8" s="39" t="s">
        <v>64</v>
      </c>
      <c r="E8" s="40" t="s">
        <v>33</v>
      </c>
      <c r="F8" s="46">
        <v>30</v>
      </c>
      <c r="G8" s="46">
        <v>30</v>
      </c>
      <c r="H8" s="41">
        <v>60</v>
      </c>
      <c r="I8" s="42">
        <v>35</v>
      </c>
      <c r="J8" s="42">
        <f t="shared" si="0"/>
        <v>2100</v>
      </c>
      <c r="K8" s="43" t="s">
        <v>65</v>
      </c>
    </row>
    <row r="9" spans="1:11" ht="14.25">
      <c r="A9" s="36">
        <v>6</v>
      </c>
      <c r="B9" s="37"/>
      <c r="C9" s="38" t="s">
        <v>35</v>
      </c>
      <c r="D9" s="39" t="s">
        <v>36</v>
      </c>
      <c r="E9" s="48" t="s">
        <v>37</v>
      </c>
      <c r="F9" s="49">
        <v>300</v>
      </c>
      <c r="G9" s="50"/>
      <c r="H9" s="51">
        <v>300</v>
      </c>
      <c r="I9" s="52">
        <v>4.5999999999999996</v>
      </c>
      <c r="J9" s="42">
        <f t="shared" si="0"/>
        <v>1380</v>
      </c>
      <c r="K9" s="53" t="s">
        <v>66</v>
      </c>
    </row>
    <row r="10" spans="1:11" ht="156">
      <c r="A10" s="36">
        <v>7</v>
      </c>
      <c r="B10" s="37"/>
      <c r="C10" s="38" t="s">
        <v>67</v>
      </c>
      <c r="D10" s="39"/>
      <c r="E10" s="40" t="s">
        <v>33</v>
      </c>
      <c r="F10" s="46">
        <v>40</v>
      </c>
      <c r="G10" s="46">
        <v>100</v>
      </c>
      <c r="H10" s="41">
        <v>140</v>
      </c>
      <c r="I10" s="42">
        <v>18</v>
      </c>
      <c r="J10" s="42">
        <f t="shared" si="0"/>
        <v>2520</v>
      </c>
      <c r="K10" s="43" t="s">
        <v>68</v>
      </c>
    </row>
    <row r="11" spans="1:11" ht="14.25">
      <c r="A11" s="36">
        <v>1</v>
      </c>
      <c r="B11" s="37" t="s">
        <v>69</v>
      </c>
      <c r="C11" s="54" t="s">
        <v>70</v>
      </c>
      <c r="D11" s="55" t="s">
        <v>71</v>
      </c>
      <c r="E11" s="48" t="s">
        <v>72</v>
      </c>
      <c r="F11" s="56">
        <v>60</v>
      </c>
      <c r="G11" s="57"/>
      <c r="H11" s="58"/>
      <c r="I11" s="52">
        <v>19</v>
      </c>
      <c r="J11" s="42">
        <f>F11*I11</f>
        <v>1140</v>
      </c>
      <c r="K11" s="44" t="s">
        <v>73</v>
      </c>
    </row>
    <row r="12" spans="1:11" ht="14.25">
      <c r="A12" s="36">
        <v>2</v>
      </c>
      <c r="B12" s="37"/>
      <c r="C12" s="54" t="s">
        <v>70</v>
      </c>
      <c r="D12" s="55" t="s">
        <v>74</v>
      </c>
      <c r="E12" s="48" t="s">
        <v>72</v>
      </c>
      <c r="F12" s="59">
        <v>40</v>
      </c>
      <c r="G12" s="60"/>
      <c r="H12" s="61"/>
      <c r="I12" s="52">
        <v>24</v>
      </c>
      <c r="J12" s="42">
        <f t="shared" ref="J12:J26" si="1">F12*I12</f>
        <v>960</v>
      </c>
      <c r="K12" s="47"/>
    </row>
    <row r="13" spans="1:11" ht="14.25">
      <c r="A13" s="36">
        <v>3</v>
      </c>
      <c r="B13" s="37"/>
      <c r="C13" s="54" t="s">
        <v>75</v>
      </c>
      <c r="D13" s="62" t="s">
        <v>76</v>
      </c>
      <c r="E13" s="48" t="s">
        <v>77</v>
      </c>
      <c r="F13" s="59">
        <v>15</v>
      </c>
      <c r="G13" s="60"/>
      <c r="H13" s="61"/>
      <c r="I13" s="52">
        <v>39</v>
      </c>
      <c r="J13" s="42">
        <f t="shared" si="1"/>
        <v>585</v>
      </c>
      <c r="K13" s="44" t="s">
        <v>78</v>
      </c>
    </row>
    <row r="14" spans="1:11" ht="14.25">
      <c r="A14" s="36">
        <v>4</v>
      </c>
      <c r="B14" s="37"/>
      <c r="C14" s="54" t="s">
        <v>75</v>
      </c>
      <c r="D14" s="62" t="s">
        <v>79</v>
      </c>
      <c r="E14" s="63" t="s">
        <v>77</v>
      </c>
      <c r="F14" s="64">
        <v>15</v>
      </c>
      <c r="G14" s="65"/>
      <c r="H14" s="66"/>
      <c r="I14" s="67">
        <v>33</v>
      </c>
      <c r="J14" s="42">
        <f t="shared" si="1"/>
        <v>495</v>
      </c>
      <c r="K14" s="47"/>
    </row>
    <row r="15" spans="1:11" ht="14.25">
      <c r="A15" s="36">
        <v>5</v>
      </c>
      <c r="B15" s="37"/>
      <c r="C15" s="54" t="s">
        <v>80</v>
      </c>
      <c r="D15" s="62" t="s">
        <v>81</v>
      </c>
      <c r="E15" s="63" t="s">
        <v>77</v>
      </c>
      <c r="F15" s="64">
        <v>15</v>
      </c>
      <c r="G15" s="65"/>
      <c r="H15" s="66"/>
      <c r="I15" s="67">
        <v>26</v>
      </c>
      <c r="J15" s="42">
        <f t="shared" si="1"/>
        <v>390</v>
      </c>
      <c r="K15" s="68" t="s">
        <v>82</v>
      </c>
    </row>
    <row r="16" spans="1:11" ht="14.25">
      <c r="A16" s="36">
        <v>6</v>
      </c>
      <c r="B16" s="37"/>
      <c r="C16" s="54" t="s">
        <v>80</v>
      </c>
      <c r="D16" s="62" t="s">
        <v>83</v>
      </c>
      <c r="E16" s="63" t="s">
        <v>77</v>
      </c>
      <c r="F16" s="64">
        <v>15</v>
      </c>
      <c r="G16" s="65"/>
      <c r="H16" s="66"/>
      <c r="I16" s="67">
        <v>31</v>
      </c>
      <c r="J16" s="42">
        <f t="shared" si="1"/>
        <v>465</v>
      </c>
      <c r="K16" s="69"/>
    </row>
    <row r="17" spans="1:11" ht="14.25">
      <c r="A17" s="36">
        <v>7</v>
      </c>
      <c r="B17" s="37"/>
      <c r="C17" s="54" t="s">
        <v>80</v>
      </c>
      <c r="D17" s="62" t="s">
        <v>84</v>
      </c>
      <c r="E17" s="63" t="s">
        <v>77</v>
      </c>
      <c r="F17" s="64">
        <v>15</v>
      </c>
      <c r="G17" s="65"/>
      <c r="H17" s="66"/>
      <c r="I17" s="67">
        <v>34</v>
      </c>
      <c r="J17" s="42">
        <f t="shared" si="1"/>
        <v>510</v>
      </c>
      <c r="K17" s="69"/>
    </row>
    <row r="18" spans="1:11" ht="14.25">
      <c r="A18" s="36">
        <v>8</v>
      </c>
      <c r="B18" s="37"/>
      <c r="C18" s="54" t="s">
        <v>80</v>
      </c>
      <c r="D18" s="62" t="s">
        <v>85</v>
      </c>
      <c r="E18" s="63" t="s">
        <v>77</v>
      </c>
      <c r="F18" s="64">
        <v>15</v>
      </c>
      <c r="G18" s="65"/>
      <c r="H18" s="66"/>
      <c r="I18" s="67">
        <v>37</v>
      </c>
      <c r="J18" s="42">
        <f t="shared" si="1"/>
        <v>555</v>
      </c>
      <c r="K18" s="69"/>
    </row>
    <row r="19" spans="1:11" ht="14.25">
      <c r="A19" s="36">
        <v>9</v>
      </c>
      <c r="B19" s="37"/>
      <c r="C19" s="54" t="s">
        <v>80</v>
      </c>
      <c r="D19" s="62" t="s">
        <v>86</v>
      </c>
      <c r="E19" s="63" t="s">
        <v>77</v>
      </c>
      <c r="F19" s="64">
        <v>10</v>
      </c>
      <c r="G19" s="65"/>
      <c r="H19" s="66"/>
      <c r="I19" s="67">
        <v>53</v>
      </c>
      <c r="J19" s="42">
        <f t="shared" si="1"/>
        <v>530</v>
      </c>
      <c r="K19" s="70"/>
    </row>
    <row r="20" spans="1:11" ht="14.25">
      <c r="A20" s="36">
        <v>10</v>
      </c>
      <c r="B20" s="37"/>
      <c r="C20" s="54" t="s">
        <v>87</v>
      </c>
      <c r="D20" s="62" t="s">
        <v>88</v>
      </c>
      <c r="E20" s="63" t="s">
        <v>77</v>
      </c>
      <c r="F20" s="64">
        <v>15</v>
      </c>
      <c r="G20" s="65"/>
      <c r="H20" s="66"/>
      <c r="I20" s="67">
        <v>74</v>
      </c>
      <c r="J20" s="42">
        <f t="shared" si="1"/>
        <v>1110</v>
      </c>
      <c r="K20" s="68" t="s">
        <v>89</v>
      </c>
    </row>
    <row r="21" spans="1:11" ht="14.25">
      <c r="A21" s="36">
        <v>11</v>
      </c>
      <c r="B21" s="37"/>
      <c r="C21" s="54" t="s">
        <v>87</v>
      </c>
      <c r="D21" s="62" t="s">
        <v>90</v>
      </c>
      <c r="E21" s="63" t="s">
        <v>77</v>
      </c>
      <c r="F21" s="64">
        <v>15</v>
      </c>
      <c r="G21" s="65"/>
      <c r="H21" s="66"/>
      <c r="I21" s="67">
        <v>32</v>
      </c>
      <c r="J21" s="42">
        <f t="shared" si="1"/>
        <v>480</v>
      </c>
      <c r="K21" s="70"/>
    </row>
    <row r="22" spans="1:11" ht="14.25">
      <c r="A22" s="36">
        <v>12</v>
      </c>
      <c r="B22" s="37"/>
      <c r="C22" s="54" t="s">
        <v>91</v>
      </c>
      <c r="D22" s="62" t="s">
        <v>92</v>
      </c>
      <c r="E22" s="63" t="s">
        <v>93</v>
      </c>
      <c r="F22" s="64">
        <v>10</v>
      </c>
      <c r="G22" s="65"/>
      <c r="H22" s="66"/>
      <c r="I22" s="67">
        <v>40</v>
      </c>
      <c r="J22" s="42">
        <f t="shared" si="1"/>
        <v>400</v>
      </c>
      <c r="K22" s="68" t="s">
        <v>94</v>
      </c>
    </row>
    <row r="23" spans="1:11" ht="14.25">
      <c r="A23" s="36">
        <v>13</v>
      </c>
      <c r="B23" s="37"/>
      <c r="C23" s="54" t="s">
        <v>91</v>
      </c>
      <c r="D23" s="62" t="s">
        <v>95</v>
      </c>
      <c r="E23" s="63" t="s">
        <v>93</v>
      </c>
      <c r="F23" s="64">
        <v>10</v>
      </c>
      <c r="G23" s="65"/>
      <c r="H23" s="66"/>
      <c r="I23" s="67">
        <v>22</v>
      </c>
      <c r="J23" s="42">
        <f t="shared" si="1"/>
        <v>220</v>
      </c>
      <c r="K23" s="69"/>
    </row>
    <row r="24" spans="1:11" ht="14.25">
      <c r="A24" s="36">
        <v>14</v>
      </c>
      <c r="B24" s="37"/>
      <c r="C24" s="54" t="s">
        <v>91</v>
      </c>
      <c r="D24" s="62" t="s">
        <v>96</v>
      </c>
      <c r="E24" s="63" t="s">
        <v>93</v>
      </c>
      <c r="F24" s="64">
        <v>10</v>
      </c>
      <c r="G24" s="65"/>
      <c r="H24" s="66"/>
      <c r="I24" s="67">
        <v>16</v>
      </c>
      <c r="J24" s="42">
        <f t="shared" si="1"/>
        <v>160</v>
      </c>
      <c r="K24" s="70"/>
    </row>
    <row r="25" spans="1:11" ht="72">
      <c r="A25" s="36">
        <v>15</v>
      </c>
      <c r="B25" s="37"/>
      <c r="C25" s="54" t="s">
        <v>97</v>
      </c>
      <c r="D25" s="55" t="s">
        <v>98</v>
      </c>
      <c r="E25" s="63" t="s">
        <v>37</v>
      </c>
      <c r="F25" s="64">
        <v>60</v>
      </c>
      <c r="G25" s="65"/>
      <c r="H25" s="66"/>
      <c r="I25" s="67">
        <v>10</v>
      </c>
      <c r="J25" s="42">
        <f t="shared" si="1"/>
        <v>600</v>
      </c>
      <c r="K25" s="71" t="s">
        <v>99</v>
      </c>
    </row>
    <row r="26" spans="1:11" ht="84">
      <c r="A26" s="36">
        <v>16</v>
      </c>
      <c r="B26" s="37"/>
      <c r="C26" s="54" t="s">
        <v>100</v>
      </c>
      <c r="D26" s="55" t="s">
        <v>98</v>
      </c>
      <c r="E26" s="72" t="s">
        <v>42</v>
      </c>
      <c r="F26" s="64">
        <v>50</v>
      </c>
      <c r="G26" s="65"/>
      <c r="H26" s="66"/>
      <c r="I26" s="73">
        <v>11</v>
      </c>
      <c r="J26" s="42">
        <f t="shared" si="1"/>
        <v>550</v>
      </c>
      <c r="K26" s="74" t="s">
        <v>101</v>
      </c>
    </row>
    <row r="27" spans="1:11" ht="14.25">
      <c r="A27" s="75" t="s">
        <v>44</v>
      </c>
      <c r="B27" s="76"/>
      <c r="C27" s="76"/>
      <c r="D27" s="76"/>
      <c r="E27" s="76"/>
      <c r="F27" s="76"/>
      <c r="G27" s="76"/>
      <c r="H27" s="76"/>
      <c r="I27" s="77"/>
      <c r="J27" s="78">
        <f>SUM(J4:J26)</f>
        <v>33766</v>
      </c>
      <c r="K27" s="79"/>
    </row>
  </sheetData>
  <mergeCells count="36">
    <mergeCell ref="F25:H25"/>
    <mergeCell ref="F26:H26"/>
    <mergeCell ref="A27:I27"/>
    <mergeCell ref="F20:H20"/>
    <mergeCell ref="K20:K21"/>
    <mergeCell ref="F21:H21"/>
    <mergeCell ref="F22:H22"/>
    <mergeCell ref="K22:K24"/>
    <mergeCell ref="F23:H23"/>
    <mergeCell ref="F24:H24"/>
    <mergeCell ref="K13:K14"/>
    <mergeCell ref="F14:H14"/>
    <mergeCell ref="F15:H15"/>
    <mergeCell ref="K15:K19"/>
    <mergeCell ref="F16:H16"/>
    <mergeCell ref="F17:H17"/>
    <mergeCell ref="F18:H18"/>
    <mergeCell ref="F19:H19"/>
    <mergeCell ref="B4:B10"/>
    <mergeCell ref="K5:K6"/>
    <mergeCell ref="F9:G9"/>
    <mergeCell ref="B11:B26"/>
    <mergeCell ref="F11:H11"/>
    <mergeCell ref="K11:K12"/>
    <mergeCell ref="F12:H12"/>
    <mergeCell ref="F13:H13"/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O4" sqref="O4"/>
    </sheetView>
  </sheetViews>
  <sheetFormatPr defaultRowHeight="13.5"/>
  <cols>
    <col min="8" max="8" width="16.125" customWidth="1"/>
    <col min="10" max="10" width="24.75" customWidth="1"/>
  </cols>
  <sheetData>
    <row r="1" spans="1:10" ht="20.25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7"/>
    </row>
    <row r="2" spans="1:10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ht="216">
      <c r="A3" s="1">
        <v>1</v>
      </c>
      <c r="B3" s="18" t="s">
        <v>23</v>
      </c>
      <c r="C3" s="1" t="s">
        <v>24</v>
      </c>
      <c r="D3" s="1" t="s">
        <v>25</v>
      </c>
      <c r="E3" s="1" t="s">
        <v>26</v>
      </c>
      <c r="F3" s="4">
        <v>8</v>
      </c>
      <c r="G3" s="6">
        <v>45</v>
      </c>
      <c r="H3" s="6">
        <v>360</v>
      </c>
      <c r="I3" s="7" t="s">
        <v>27</v>
      </c>
      <c r="J3" s="8"/>
    </row>
    <row r="4" spans="1:10" ht="148.5">
      <c r="A4" s="1">
        <v>2</v>
      </c>
      <c r="B4" s="18"/>
      <c r="C4" s="1" t="s">
        <v>28</v>
      </c>
      <c r="D4" s="1"/>
      <c r="E4" s="1" t="s">
        <v>29</v>
      </c>
      <c r="F4" s="4">
        <v>260</v>
      </c>
      <c r="G4" s="6">
        <v>5.8</v>
      </c>
      <c r="H4" s="6">
        <v>1508</v>
      </c>
      <c r="I4" s="7" t="s">
        <v>30</v>
      </c>
      <c r="J4" s="5"/>
    </row>
    <row r="5" spans="1:10" ht="98.25" customHeight="1">
      <c r="A5" s="1">
        <v>3</v>
      </c>
      <c r="B5" s="18"/>
      <c r="C5" s="1" t="s">
        <v>31</v>
      </c>
      <c r="D5" s="1" t="s">
        <v>32</v>
      </c>
      <c r="E5" s="1" t="s">
        <v>33</v>
      </c>
      <c r="F5" s="4">
        <v>28</v>
      </c>
      <c r="G5" s="6">
        <v>35</v>
      </c>
      <c r="H5" s="6">
        <v>980</v>
      </c>
      <c r="I5" s="19" t="s">
        <v>34</v>
      </c>
      <c r="J5" s="5"/>
    </row>
    <row r="6" spans="1:10" ht="119.25" customHeight="1">
      <c r="A6" s="1">
        <v>4</v>
      </c>
      <c r="B6" s="18"/>
      <c r="C6" s="2" t="s">
        <v>35</v>
      </c>
      <c r="D6" s="2" t="s">
        <v>36</v>
      </c>
      <c r="E6" s="1" t="s">
        <v>37</v>
      </c>
      <c r="F6" s="4">
        <v>60</v>
      </c>
      <c r="G6" s="6">
        <v>5</v>
      </c>
      <c r="H6" s="6">
        <v>300</v>
      </c>
      <c r="I6" s="19"/>
      <c r="J6" s="8"/>
    </row>
    <row r="7" spans="1:10" ht="135">
      <c r="A7" s="1">
        <v>5</v>
      </c>
      <c r="B7" s="18"/>
      <c r="C7" s="1" t="s">
        <v>38</v>
      </c>
      <c r="D7" s="9" t="s">
        <v>39</v>
      </c>
      <c r="E7" s="1" t="s">
        <v>37</v>
      </c>
      <c r="F7" s="4">
        <v>40</v>
      </c>
      <c r="G7" s="6">
        <v>40</v>
      </c>
      <c r="H7" s="6">
        <v>1600</v>
      </c>
      <c r="I7" s="19"/>
      <c r="J7" s="5"/>
    </row>
    <row r="8" spans="1:10" ht="162">
      <c r="A8" s="1">
        <v>6</v>
      </c>
      <c r="B8" s="18"/>
      <c r="C8" s="1" t="s">
        <v>40</v>
      </c>
      <c r="D8" s="2" t="s">
        <v>41</v>
      </c>
      <c r="E8" s="1" t="s">
        <v>42</v>
      </c>
      <c r="F8" s="4">
        <v>5</v>
      </c>
      <c r="G8" s="6">
        <v>28</v>
      </c>
      <c r="H8" s="6">
        <v>140</v>
      </c>
      <c r="I8" s="7" t="s">
        <v>43</v>
      </c>
      <c r="J8" s="5"/>
    </row>
    <row r="9" spans="1:10">
      <c r="A9" s="20" t="s">
        <v>44</v>
      </c>
      <c r="B9" s="21"/>
      <c r="C9" s="21"/>
      <c r="D9" s="21"/>
      <c r="E9" s="21"/>
      <c r="F9" s="21"/>
      <c r="G9" s="22"/>
      <c r="H9" s="10">
        <f>SUM(H3:H8)</f>
        <v>4888</v>
      </c>
      <c r="I9" s="11"/>
      <c r="J9" s="12"/>
    </row>
  </sheetData>
  <mergeCells count="4">
    <mergeCell ref="A1:J1"/>
    <mergeCell ref="B3:B8"/>
    <mergeCell ref="I5:I7"/>
    <mergeCell ref="A9:G9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公寓服务中心</vt:lpstr>
      <vt:lpstr>物业服务中心</vt:lpstr>
      <vt:lpstr>饮食服务中心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2025-01-08T07:33:04Z</dcterms:modified>
</cp:coreProperties>
</file>